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ount002\Desktop\"/>
    </mc:Choice>
  </mc:AlternateContent>
  <bookViews>
    <workbookView xWindow="0" yWindow="0" windowWidth="28800" windowHeight="12435"/>
  </bookViews>
  <sheets>
    <sheet name="1 параграф Внебюджет" sheetId="2" r:id="rId1"/>
  </sheets>
  <definedNames>
    <definedName name="_xlnm._FilterDatabase" localSheetId="0" hidden="1">'1 параграф Внебюджет'!#REF!</definedName>
    <definedName name="_xlnm.Print_Titles" localSheetId="0">'1 параграф Внебюджет'!$5:$6</definedName>
    <definedName name="_xlnm.Print_Area" localSheetId="0">'1 параграф Внебюджет'!$A$1:$J$50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2" l="1"/>
  <c r="J47" i="2" l="1"/>
  <c r="I47" i="2"/>
  <c r="H47" i="2"/>
  <c r="G47" i="2"/>
  <c r="F47" i="2"/>
  <c r="E47" i="2"/>
  <c r="J39" i="2"/>
  <c r="I39" i="2"/>
  <c r="H39" i="2"/>
  <c r="G39" i="2"/>
  <c r="F39" i="2"/>
  <c r="E39" i="2"/>
  <c r="J32" i="2"/>
  <c r="I32" i="2"/>
  <c r="H32" i="2"/>
  <c r="G32" i="2"/>
  <c r="F32" i="2"/>
  <c r="E32" i="2"/>
  <c r="G8" i="2"/>
  <c r="H8" i="2"/>
  <c r="I8" i="2"/>
  <c r="J8" i="2"/>
  <c r="G23" i="2"/>
  <c r="H23" i="2"/>
  <c r="H26" i="2" s="1"/>
  <c r="H7" i="2" s="1"/>
  <c r="I23" i="2"/>
  <c r="J23" i="2"/>
  <c r="F23" i="2"/>
  <c r="G15" i="2"/>
  <c r="H15" i="2"/>
  <c r="I15" i="2"/>
  <c r="I26" i="2" s="1"/>
  <c r="I7" i="2" s="1"/>
  <c r="J15" i="2"/>
  <c r="F15" i="2"/>
  <c r="F8" i="2"/>
  <c r="E23" i="2"/>
  <c r="E15" i="2"/>
  <c r="E8" i="2"/>
  <c r="F26" i="2" l="1"/>
  <c r="F7" i="2" s="1"/>
  <c r="E50" i="2"/>
  <c r="F50" i="2"/>
  <c r="F31" i="2" s="1"/>
  <c r="J50" i="2"/>
  <c r="J31" i="2" s="1"/>
  <c r="I50" i="2"/>
  <c r="I31" i="2" s="1"/>
  <c r="H50" i="2"/>
  <c r="H31" i="2" s="1"/>
  <c r="G50" i="2"/>
  <c r="G31" i="2" s="1"/>
  <c r="G26" i="2"/>
  <c r="G7" i="2" s="1"/>
  <c r="J26" i="2"/>
  <c r="J7" i="2" s="1"/>
  <c r="E26" i="2"/>
  <c r="E7" i="2" s="1"/>
  <c r="E31" i="2" l="1"/>
</calcChain>
</file>

<file path=xl/sharedStrings.xml><?xml version="1.0" encoding="utf-8"?>
<sst xmlns="http://schemas.openxmlformats.org/spreadsheetml/2006/main" count="94" uniqueCount="38">
  <si>
    <t>М А Ъ Л У М О Т</t>
  </si>
  <si>
    <t>Моддалар номи</t>
  </si>
  <si>
    <t>Тоифа</t>
  </si>
  <si>
    <t>Модда ва кичик модда</t>
  </si>
  <si>
    <t>Элемент</t>
  </si>
  <si>
    <t>аниқланган режа</t>
  </si>
  <si>
    <t>000</t>
  </si>
  <si>
    <t>IV  гуруҳ харажатлари - бошқа харажатлар</t>
  </si>
  <si>
    <t>ТОВАР ВА ХИЗМАТЛАР БЎЙИЧА ХАРАЖАТЛАР</t>
  </si>
  <si>
    <t>00</t>
  </si>
  <si>
    <t>Хизмат сафарлари харажатлари</t>
  </si>
  <si>
    <t xml:space="preserve">Коммунал хизматлари </t>
  </si>
  <si>
    <t>Сақлаб туриш ва жорий таъмирлаш</t>
  </si>
  <si>
    <t>Ижара бўйича харажатлар</t>
  </si>
  <si>
    <t>Моддий айланма воситалар захираларига харажатлар</t>
  </si>
  <si>
    <t>Товар ва хизматлар сотиб олиш учун бошқа харажатлар</t>
  </si>
  <si>
    <t>АСОСИЙ ВОСИТАЛАР БЎЙИЧА ХАРАЖАТЛАР</t>
  </si>
  <si>
    <t>Асосий воситаларни капитал таъмирлаш</t>
  </si>
  <si>
    <t xml:space="preserve">Асосий воситаларни ўрта таъмирлаш </t>
  </si>
  <si>
    <t>Асосий воситаларни сотиб олиш</t>
  </si>
  <si>
    <t>Буюртмачини сақлаш харажатлари</t>
  </si>
  <si>
    <t>Қурилиш пудрат харажатлари</t>
  </si>
  <si>
    <t>Буюртмачини бошқа харажатлари</t>
  </si>
  <si>
    <t xml:space="preserve">ИЖТИМОИЙ НАФАҚАЛАР </t>
  </si>
  <si>
    <t>БОШҚА ХАРАЖАТЛАР</t>
  </si>
  <si>
    <t>Мулк билан боғлиқ харажатлар, фоиз бундан мустасно</t>
  </si>
  <si>
    <t>Бошқа турли харажатлар</t>
  </si>
  <si>
    <t>Жами харажатлар:</t>
  </si>
  <si>
    <t>электрон дўкон орқали</t>
  </si>
  <si>
    <t xml:space="preserve">аукцион орқали </t>
  </si>
  <si>
    <t>танлов орқали</t>
  </si>
  <si>
    <t>тендер орқали</t>
  </si>
  <si>
    <t>тўғридан-тўғри шартнома орқали</t>
  </si>
  <si>
    <t>Шундан харид қилинган товар-моддий бойликлар (иш, хизматлар)</t>
  </si>
  <si>
    <t>2022 йил 6-ойида харид</t>
  </si>
  <si>
    <t>минг.сум</t>
  </si>
  <si>
    <t>Бюджетдан ташқари маблағлар ҳисобидан</t>
  </si>
  <si>
    <t xml:space="preserve">Ўзбекистон Республикаси Фанлар академияси Ишлар бошқармасининг 2022 йил 3 январдан бошлаб давлат бюджети, давлат максадли жамгармалари хамда
бюджет ташкилотларининг бюджетдан ташкари жамхармалари хисобига харид килиниши режалаштирилган товарлар (ишлар, хизматлар)
 (харид эълон килинишидан камида 6 ой олдин) тўғрисидаги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</si>
</sst>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\ _с_ў_м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30">
    <xf numFmtId="0" fontId="0" fillId="0" borderId="0" xfId="0"/>
    <xf numFmtId="0" fontId="3" fillId="0" borderId="0" xfId="1" applyFont="1" applyFill="1" applyBorder="1" applyProtection="1">
      <protection locked="0"/>
    </xf>
    <xf numFmtId="49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49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3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3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horizontal="justify" wrapText="1"/>
      <protection locked="0"/>
    </xf>
    <xf numFmtId="0" fontId="9" fillId="0" borderId="2" xfId="1" applyFont="1" applyFill="1" applyBorder="1" applyAlignment="1" applyProtection="1">
      <alignment horizontal="justify" wrapText="1"/>
      <protection locked="0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>
      <protection locked="0"/>
    </xf>
    <xf numFmtId="49" fontId="3" fillId="0" borderId="0" xfId="1" applyNumberFormat="1" applyFont="1" applyFill="1" applyBorder="1" applyProtection="1"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164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10" fillId="0" borderId="5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wrapText="1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textRotation="90" wrapText="1"/>
      <protection locked="0"/>
    </xf>
  </cellXfs>
  <cellStyles count="4">
    <cellStyle name="Обычный" xfId="0" builtinId="0"/>
    <cellStyle name="Обычный 2" xfId="2"/>
    <cellStyle name="Обычный 4" xfId="3"/>
    <cellStyle name="Обычный_1 чорак хар.смет.чор ижроси ва Д,К, қар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CV50"/>
  <sheetViews>
    <sheetView tabSelected="1" showOutlineSymbols="0" view="pageBreakPreview" zoomScale="85" zoomScaleNormal="55" zoomScaleSheetLayoutView="85" workbookViewId="0">
      <pane xSplit="4" ySplit="6" topLeftCell="E7" activePane="bottomRight" state="frozen"/>
      <selection activeCell="K8" sqref="K8"/>
      <selection pane="topRight" activeCell="K8" sqref="K8"/>
      <selection pane="bottomLeft" activeCell="K8" sqref="K8"/>
      <selection pane="bottomRight" activeCell="I9" sqref="I9"/>
    </sheetView>
  </sheetViews>
  <sheetFormatPr defaultColWidth="9.140625" defaultRowHeight="12.75" x14ac:dyDescent="0.2"/>
  <cols>
    <col min="1" max="1" width="37.42578125" style="1" customWidth="1"/>
    <col min="2" max="2" width="3.5703125" style="2" bestFit="1" customWidth="1"/>
    <col min="3" max="3" width="6.140625" style="2" customWidth="1"/>
    <col min="4" max="4" width="4.7109375" style="2" customWidth="1"/>
    <col min="5" max="5" width="13.42578125" style="2" customWidth="1"/>
    <col min="6" max="9" width="12.5703125" style="2" customWidth="1"/>
    <col min="10" max="10" width="15.140625" style="2" customWidth="1"/>
    <col min="11" max="11" width="11.5703125" style="1" bestFit="1" customWidth="1"/>
    <col min="12" max="16384" width="9.140625" style="1"/>
  </cols>
  <sheetData>
    <row r="2" spans="1:100" ht="97.5" customHeight="1" x14ac:dyDescent="0.25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</row>
    <row r="3" spans="1:100" ht="18.75" x14ac:dyDescent="0.3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</row>
    <row r="4" spans="1:100" ht="12.75" customHeight="1" x14ac:dyDescent="0.2">
      <c r="A4" s="17"/>
      <c r="C4" s="3"/>
      <c r="D4" s="3"/>
      <c r="E4" s="3"/>
      <c r="J4" s="2" t="s">
        <v>35</v>
      </c>
    </row>
    <row r="5" spans="1:100" ht="40.5" customHeight="1" x14ac:dyDescent="0.2">
      <c r="A5" s="28" t="s">
        <v>1</v>
      </c>
      <c r="B5" s="29" t="s">
        <v>2</v>
      </c>
      <c r="C5" s="29" t="s">
        <v>3</v>
      </c>
      <c r="D5" s="29" t="s">
        <v>4</v>
      </c>
      <c r="E5" s="18" t="s">
        <v>34</v>
      </c>
      <c r="F5" s="23" t="s">
        <v>33</v>
      </c>
      <c r="G5" s="24"/>
      <c r="H5" s="24"/>
      <c r="I5" s="24"/>
      <c r="J5" s="25"/>
    </row>
    <row r="6" spans="1:100" ht="54.75" customHeight="1" x14ac:dyDescent="0.2">
      <c r="A6" s="28"/>
      <c r="B6" s="29"/>
      <c r="C6" s="29"/>
      <c r="D6" s="29"/>
      <c r="E6" s="4" t="s">
        <v>5</v>
      </c>
      <c r="F6" s="4" t="s">
        <v>28</v>
      </c>
      <c r="G6" s="4" t="s">
        <v>29</v>
      </c>
      <c r="H6" s="4" t="s">
        <v>30</v>
      </c>
      <c r="I6" s="4" t="s">
        <v>31</v>
      </c>
      <c r="J6" s="4" t="s">
        <v>32</v>
      </c>
    </row>
    <row r="7" spans="1:100" x14ac:dyDescent="0.2">
      <c r="A7" s="12" t="s">
        <v>7</v>
      </c>
      <c r="B7" s="12"/>
      <c r="C7" s="12"/>
      <c r="D7" s="12"/>
      <c r="E7" s="11">
        <f>E26</f>
        <v>572000</v>
      </c>
      <c r="F7" s="11">
        <f>F26</f>
        <v>85000</v>
      </c>
      <c r="G7" s="11">
        <f t="shared" ref="G7:J7" si="0">G26</f>
        <v>151000</v>
      </c>
      <c r="H7" s="11">
        <f t="shared" si="0"/>
        <v>125000</v>
      </c>
      <c r="I7" s="11">
        <f t="shared" si="0"/>
        <v>15000</v>
      </c>
      <c r="J7" s="11">
        <f t="shared" si="0"/>
        <v>196000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</row>
    <row r="8" spans="1:100" ht="25.5" x14ac:dyDescent="0.2">
      <c r="A8" s="14" t="s">
        <v>8</v>
      </c>
      <c r="B8" s="5">
        <v>42</v>
      </c>
      <c r="C8" s="5" t="s">
        <v>9</v>
      </c>
      <c r="D8" s="5" t="s">
        <v>6</v>
      </c>
      <c r="E8" s="6">
        <f>SUM(E9:E14)</f>
        <v>471000</v>
      </c>
      <c r="F8" s="6">
        <f>SUM(F9:F14)</f>
        <v>85000</v>
      </c>
      <c r="G8" s="6">
        <f t="shared" ref="G8:J8" si="1">SUM(G9:G14)</f>
        <v>150000</v>
      </c>
      <c r="H8" s="6">
        <f t="shared" si="1"/>
        <v>115000</v>
      </c>
      <c r="I8" s="6">
        <f t="shared" si="1"/>
        <v>15000</v>
      </c>
      <c r="J8" s="6">
        <f t="shared" si="1"/>
        <v>106000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</row>
    <row r="9" spans="1:100" x14ac:dyDescent="0.2">
      <c r="A9" s="13" t="s">
        <v>10</v>
      </c>
      <c r="B9" s="8">
        <v>42</v>
      </c>
      <c r="C9" s="8">
        <v>10</v>
      </c>
      <c r="D9" s="8" t="s">
        <v>6</v>
      </c>
      <c r="E9" s="10">
        <v>0</v>
      </c>
      <c r="F9" s="10"/>
      <c r="G9" s="10"/>
      <c r="H9" s="10"/>
      <c r="I9" s="10"/>
      <c r="J9" s="1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</row>
    <row r="10" spans="1:100" x14ac:dyDescent="0.2">
      <c r="A10" s="13" t="s">
        <v>11</v>
      </c>
      <c r="B10" s="8">
        <v>42</v>
      </c>
      <c r="C10" s="8">
        <v>20</v>
      </c>
      <c r="D10" s="8" t="s">
        <v>6</v>
      </c>
      <c r="E10" s="10">
        <v>0</v>
      </c>
      <c r="F10" s="10"/>
      <c r="G10" s="10"/>
      <c r="H10" s="10"/>
      <c r="I10" s="10"/>
      <c r="J10" s="1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</row>
    <row r="11" spans="1:100" x14ac:dyDescent="0.2">
      <c r="A11" s="13" t="s">
        <v>12</v>
      </c>
      <c r="B11" s="8">
        <v>42</v>
      </c>
      <c r="C11" s="8">
        <v>30</v>
      </c>
      <c r="D11" s="8" t="s">
        <v>6</v>
      </c>
      <c r="E11" s="10">
        <v>61000</v>
      </c>
      <c r="F11" s="10">
        <v>10000</v>
      </c>
      <c r="G11" s="10"/>
      <c r="H11" s="10">
        <v>25000</v>
      </c>
      <c r="I11" s="10"/>
      <c r="J11" s="10">
        <v>26000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</row>
    <row r="12" spans="1:100" x14ac:dyDescent="0.2">
      <c r="A12" s="13" t="s">
        <v>13</v>
      </c>
      <c r="B12" s="8">
        <v>42</v>
      </c>
      <c r="C12" s="8">
        <v>40</v>
      </c>
      <c r="D12" s="8" t="s">
        <v>6</v>
      </c>
      <c r="E12" s="10">
        <v>0</v>
      </c>
      <c r="F12" s="10"/>
      <c r="G12" s="10"/>
      <c r="H12" s="10"/>
      <c r="I12" s="10"/>
      <c r="J12" s="1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</row>
    <row r="13" spans="1:100" ht="25.5" x14ac:dyDescent="0.2">
      <c r="A13" s="13" t="s">
        <v>14</v>
      </c>
      <c r="B13" s="8">
        <v>42</v>
      </c>
      <c r="C13" s="8">
        <v>50</v>
      </c>
      <c r="D13" s="8" t="s">
        <v>6</v>
      </c>
      <c r="E13" s="10">
        <v>190000</v>
      </c>
      <c r="F13" s="10">
        <v>50000</v>
      </c>
      <c r="G13" s="10">
        <v>50000</v>
      </c>
      <c r="H13" s="10">
        <v>40000</v>
      </c>
      <c r="I13" s="10"/>
      <c r="J13" s="10">
        <v>50000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</row>
    <row r="14" spans="1:100" ht="25.5" x14ac:dyDescent="0.2">
      <c r="A14" s="13" t="s">
        <v>15</v>
      </c>
      <c r="B14" s="8">
        <v>42</v>
      </c>
      <c r="C14" s="8">
        <v>90</v>
      </c>
      <c r="D14" s="8" t="s">
        <v>6</v>
      </c>
      <c r="E14" s="10">
        <v>220000</v>
      </c>
      <c r="F14" s="10">
        <v>25000</v>
      </c>
      <c r="G14" s="10">
        <v>100000</v>
      </c>
      <c r="H14" s="10">
        <v>50000</v>
      </c>
      <c r="I14" s="10">
        <v>15000</v>
      </c>
      <c r="J14" s="10">
        <v>30000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</row>
    <row r="15" spans="1:100" ht="24.75" customHeight="1" x14ac:dyDescent="0.2">
      <c r="A15" s="14" t="s">
        <v>16</v>
      </c>
      <c r="B15" s="5">
        <v>43</v>
      </c>
      <c r="C15" s="5" t="s">
        <v>9</v>
      </c>
      <c r="D15" s="5" t="s">
        <v>6</v>
      </c>
      <c r="E15" s="6">
        <f>SUM(E16:E22)</f>
        <v>10000</v>
      </c>
      <c r="F15" s="19">
        <f>SUM(F16:F22)</f>
        <v>0</v>
      </c>
      <c r="G15" s="19">
        <f t="shared" ref="G15:J15" si="2">SUM(G16:G22)</f>
        <v>0</v>
      </c>
      <c r="H15" s="19">
        <f t="shared" si="2"/>
        <v>10000</v>
      </c>
      <c r="I15" s="19">
        <f t="shared" si="2"/>
        <v>0</v>
      </c>
      <c r="J15" s="19">
        <f t="shared" si="2"/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ht="12.75" customHeight="1" x14ac:dyDescent="0.2">
      <c r="A16" s="13" t="s">
        <v>17</v>
      </c>
      <c r="B16" s="8">
        <v>43</v>
      </c>
      <c r="C16" s="8">
        <v>30</v>
      </c>
      <c r="D16" s="8" t="s">
        <v>6</v>
      </c>
      <c r="E16" s="10">
        <v>0</v>
      </c>
      <c r="F16" s="9"/>
      <c r="G16" s="9"/>
      <c r="H16" s="9"/>
      <c r="I16" s="9"/>
      <c r="J16" s="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</row>
    <row r="17" spans="1:100" x14ac:dyDescent="0.2">
      <c r="A17" s="13" t="s">
        <v>18</v>
      </c>
      <c r="B17" s="8">
        <v>43</v>
      </c>
      <c r="C17" s="8">
        <v>40</v>
      </c>
      <c r="D17" s="8" t="s">
        <v>6</v>
      </c>
      <c r="E17" s="10">
        <v>0</v>
      </c>
      <c r="F17" s="9"/>
      <c r="G17" s="9"/>
      <c r="H17" s="9"/>
      <c r="I17" s="9"/>
      <c r="J17" s="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</row>
    <row r="18" spans="1:100" x14ac:dyDescent="0.2">
      <c r="A18" s="13" t="s">
        <v>19</v>
      </c>
      <c r="B18" s="8">
        <v>43</v>
      </c>
      <c r="C18" s="8">
        <v>50</v>
      </c>
      <c r="D18" s="8" t="s">
        <v>6</v>
      </c>
      <c r="E18" s="10">
        <v>10000</v>
      </c>
      <c r="F18" s="9"/>
      <c r="G18" s="9"/>
      <c r="H18" s="9">
        <v>10000</v>
      </c>
      <c r="I18" s="9"/>
      <c r="J18" s="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</row>
    <row r="19" spans="1:100" x14ac:dyDescent="0.2">
      <c r="A19" s="13" t="s">
        <v>20</v>
      </c>
      <c r="B19" s="8">
        <v>43</v>
      </c>
      <c r="C19" s="8">
        <v>90</v>
      </c>
      <c r="D19" s="8">
        <v>100</v>
      </c>
      <c r="E19" s="10">
        <v>0</v>
      </c>
      <c r="F19" s="9"/>
      <c r="G19" s="9"/>
      <c r="H19" s="9"/>
      <c r="I19" s="9"/>
      <c r="J19" s="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</row>
    <row r="20" spans="1:100" x14ac:dyDescent="0.2">
      <c r="A20" s="13" t="s">
        <v>21</v>
      </c>
      <c r="B20" s="8">
        <v>43</v>
      </c>
      <c r="C20" s="8">
        <v>90</v>
      </c>
      <c r="D20" s="8">
        <v>200</v>
      </c>
      <c r="E20" s="10">
        <v>0</v>
      </c>
      <c r="F20" s="9"/>
      <c r="G20" s="9"/>
      <c r="H20" s="9"/>
      <c r="I20" s="9"/>
      <c r="J20" s="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</row>
    <row r="21" spans="1:100" x14ac:dyDescent="0.2">
      <c r="A21" s="13" t="s">
        <v>22</v>
      </c>
      <c r="B21" s="8">
        <v>43</v>
      </c>
      <c r="C21" s="8">
        <v>90</v>
      </c>
      <c r="D21" s="8">
        <v>300</v>
      </c>
      <c r="E21" s="10">
        <v>0</v>
      </c>
      <c r="F21" s="9"/>
      <c r="G21" s="9"/>
      <c r="H21" s="9"/>
      <c r="I21" s="9"/>
      <c r="J21" s="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</row>
    <row r="22" spans="1:100" ht="15" customHeight="1" x14ac:dyDescent="0.2">
      <c r="A22" s="14" t="s">
        <v>23</v>
      </c>
      <c r="B22" s="8">
        <v>47</v>
      </c>
      <c r="C22" s="8" t="s">
        <v>9</v>
      </c>
      <c r="D22" s="8" t="s">
        <v>6</v>
      </c>
      <c r="E22" s="10">
        <v>0</v>
      </c>
      <c r="F22" s="10"/>
      <c r="G22" s="10"/>
      <c r="H22" s="10"/>
      <c r="I22" s="10"/>
      <c r="J22" s="10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</row>
    <row r="23" spans="1:100" x14ac:dyDescent="0.2">
      <c r="A23" s="14" t="s">
        <v>24</v>
      </c>
      <c r="B23" s="5">
        <v>48</v>
      </c>
      <c r="C23" s="5" t="s">
        <v>9</v>
      </c>
      <c r="D23" s="5" t="s">
        <v>6</v>
      </c>
      <c r="E23" s="6">
        <f>SUM(E24:E25)</f>
        <v>91000</v>
      </c>
      <c r="F23" s="6">
        <f>SUM(F24:F25)</f>
        <v>0</v>
      </c>
      <c r="G23" s="6">
        <f t="shared" ref="G23:J23" si="3">SUM(G24:G25)</f>
        <v>1000</v>
      </c>
      <c r="H23" s="6">
        <f t="shared" si="3"/>
        <v>0</v>
      </c>
      <c r="I23" s="6">
        <f t="shared" si="3"/>
        <v>0</v>
      </c>
      <c r="J23" s="6">
        <f t="shared" si="3"/>
        <v>90000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</row>
    <row r="24" spans="1:100" ht="25.5" x14ac:dyDescent="0.2">
      <c r="A24" s="13" t="s">
        <v>25</v>
      </c>
      <c r="B24" s="8">
        <v>48</v>
      </c>
      <c r="C24" s="8">
        <v>10</v>
      </c>
      <c r="D24" s="8" t="s">
        <v>6</v>
      </c>
      <c r="E24" s="10">
        <v>1000</v>
      </c>
      <c r="F24" s="9"/>
      <c r="G24" s="9">
        <v>1000</v>
      </c>
      <c r="H24" s="9"/>
      <c r="I24" s="9"/>
      <c r="J24" s="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</row>
    <row r="25" spans="1:100" x14ac:dyDescent="0.2">
      <c r="A25" s="13" t="s">
        <v>26</v>
      </c>
      <c r="B25" s="8">
        <v>48</v>
      </c>
      <c r="C25" s="8">
        <v>20</v>
      </c>
      <c r="D25" s="8" t="s">
        <v>6</v>
      </c>
      <c r="E25" s="10">
        <v>90000</v>
      </c>
      <c r="F25" s="10"/>
      <c r="G25" s="10"/>
      <c r="H25" s="10"/>
      <c r="I25" s="10"/>
      <c r="J25" s="10">
        <v>90000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</row>
    <row r="26" spans="1:100" s="16" customFormat="1" ht="15" customHeight="1" x14ac:dyDescent="0.2">
      <c r="A26" s="14" t="s">
        <v>27</v>
      </c>
      <c r="B26" s="5"/>
      <c r="C26" s="5"/>
      <c r="D26" s="5"/>
      <c r="E26" s="6">
        <f>E23+E15+E8</f>
        <v>572000</v>
      </c>
      <c r="F26" s="6">
        <f t="shared" ref="F26:J26" si="4">F23+F15+F8</f>
        <v>85000</v>
      </c>
      <c r="G26" s="6">
        <f t="shared" si="4"/>
        <v>151000</v>
      </c>
      <c r="H26" s="6">
        <f t="shared" si="4"/>
        <v>125000</v>
      </c>
      <c r="I26" s="6">
        <f t="shared" si="4"/>
        <v>15000</v>
      </c>
      <c r="J26" s="6">
        <f t="shared" si="4"/>
        <v>196000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</row>
    <row r="27" spans="1:100" s="16" customFormat="1" ht="15" customHeight="1" x14ac:dyDescent="0.2">
      <c r="A27" s="14"/>
      <c r="B27" s="5"/>
      <c r="C27" s="5"/>
      <c r="D27" s="5"/>
      <c r="E27" s="6"/>
      <c r="F27" s="6"/>
      <c r="G27" s="6"/>
      <c r="H27" s="6"/>
      <c r="I27" s="6"/>
      <c r="J27" s="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</row>
    <row r="28" spans="1:100" s="16" customFormat="1" ht="15" customHeight="1" x14ac:dyDescent="0.2">
      <c r="A28" s="14"/>
      <c r="B28" s="5"/>
      <c r="C28" s="5"/>
      <c r="D28" s="5"/>
      <c r="E28" s="6"/>
      <c r="F28" s="6"/>
      <c r="G28" s="6"/>
      <c r="H28" s="6"/>
      <c r="I28" s="6"/>
      <c r="J28" s="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</row>
    <row r="29" spans="1:100" s="16" customFormat="1" ht="37.5" customHeight="1" x14ac:dyDescent="0.2">
      <c r="A29" s="20" t="s">
        <v>36</v>
      </c>
      <c r="B29" s="21"/>
      <c r="C29" s="21"/>
      <c r="D29" s="21"/>
      <c r="E29" s="21"/>
      <c r="F29" s="21"/>
      <c r="G29" s="21"/>
      <c r="H29" s="21"/>
      <c r="I29" s="21"/>
      <c r="J29" s="22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</row>
    <row r="30" spans="1:100" s="16" customFormat="1" ht="15" customHeight="1" x14ac:dyDescent="0.2">
      <c r="A30" s="14"/>
      <c r="B30" s="5"/>
      <c r="C30" s="5"/>
      <c r="D30" s="5"/>
      <c r="E30" s="6"/>
      <c r="F30" s="6"/>
      <c r="G30" s="6"/>
      <c r="H30" s="6"/>
      <c r="I30" s="6"/>
      <c r="J30" s="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</row>
    <row r="31" spans="1:100" x14ac:dyDescent="0.2">
      <c r="A31" s="12" t="s">
        <v>7</v>
      </c>
      <c r="B31" s="12"/>
      <c r="C31" s="12"/>
      <c r="D31" s="12"/>
      <c r="E31" s="11">
        <f>E50</f>
        <v>1270000</v>
      </c>
      <c r="F31" s="11">
        <f>F50</f>
        <v>0</v>
      </c>
      <c r="G31" s="11">
        <f t="shared" ref="G31:J31" si="5">G50</f>
        <v>0</v>
      </c>
      <c r="H31" s="11">
        <f t="shared" si="5"/>
        <v>500000</v>
      </c>
      <c r="I31" s="11">
        <f t="shared" si="5"/>
        <v>500000</v>
      </c>
      <c r="J31" s="11">
        <f t="shared" si="5"/>
        <v>270000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</row>
    <row r="32" spans="1:100" ht="25.5" x14ac:dyDescent="0.2">
      <c r="A32" s="14" t="s">
        <v>8</v>
      </c>
      <c r="B32" s="5">
        <v>42</v>
      </c>
      <c r="C32" s="5" t="s">
        <v>9</v>
      </c>
      <c r="D32" s="5" t="s">
        <v>6</v>
      </c>
      <c r="E32" s="6">
        <f>SUM(E33:E38)</f>
        <v>0</v>
      </c>
      <c r="F32" s="6">
        <f>SUM(F33:F38)</f>
        <v>0</v>
      </c>
      <c r="G32" s="6">
        <f t="shared" ref="G32" si="6">SUM(G33:G38)</f>
        <v>0</v>
      </c>
      <c r="H32" s="6">
        <f t="shared" ref="H32" si="7">SUM(H33:H38)</f>
        <v>0</v>
      </c>
      <c r="I32" s="6">
        <f t="shared" ref="I32" si="8">SUM(I33:I38)</f>
        <v>0</v>
      </c>
      <c r="J32" s="6">
        <f t="shared" ref="J32" si="9">SUM(J33:J38)</f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</row>
    <row r="33" spans="1:100" x14ac:dyDescent="0.2">
      <c r="A33" s="13" t="s">
        <v>10</v>
      </c>
      <c r="B33" s="8">
        <v>42</v>
      </c>
      <c r="C33" s="8">
        <v>10</v>
      </c>
      <c r="D33" s="8" t="s">
        <v>6</v>
      </c>
      <c r="E33" s="10">
        <v>0</v>
      </c>
      <c r="F33" s="10"/>
      <c r="G33" s="10"/>
      <c r="H33" s="10"/>
      <c r="I33" s="10"/>
      <c r="J33" s="10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</row>
    <row r="34" spans="1:100" x14ac:dyDescent="0.2">
      <c r="A34" s="13" t="s">
        <v>11</v>
      </c>
      <c r="B34" s="8">
        <v>42</v>
      </c>
      <c r="C34" s="8">
        <v>20</v>
      </c>
      <c r="D34" s="8" t="s">
        <v>6</v>
      </c>
      <c r="E34" s="10">
        <v>0</v>
      </c>
      <c r="F34" s="10"/>
      <c r="G34" s="10"/>
      <c r="H34" s="10"/>
      <c r="I34" s="10"/>
      <c r="J34" s="10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</row>
    <row r="35" spans="1:100" x14ac:dyDescent="0.2">
      <c r="A35" s="13" t="s">
        <v>12</v>
      </c>
      <c r="B35" s="8">
        <v>42</v>
      </c>
      <c r="C35" s="8">
        <v>30</v>
      </c>
      <c r="D35" s="8" t="s">
        <v>6</v>
      </c>
      <c r="E35" s="10">
        <v>0</v>
      </c>
      <c r="F35" s="10"/>
      <c r="G35" s="10"/>
      <c r="H35" s="10"/>
      <c r="I35" s="10"/>
      <c r="J35" s="10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</row>
    <row r="36" spans="1:100" x14ac:dyDescent="0.2">
      <c r="A36" s="13" t="s">
        <v>13</v>
      </c>
      <c r="B36" s="8">
        <v>42</v>
      </c>
      <c r="C36" s="8">
        <v>40</v>
      </c>
      <c r="D36" s="8" t="s">
        <v>6</v>
      </c>
      <c r="E36" s="10">
        <v>0</v>
      </c>
      <c r="F36" s="10"/>
      <c r="G36" s="10"/>
      <c r="H36" s="10"/>
      <c r="I36" s="10"/>
      <c r="J36" s="10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</row>
    <row r="37" spans="1:100" ht="25.5" x14ac:dyDescent="0.2">
      <c r="A37" s="13" t="s">
        <v>14</v>
      </c>
      <c r="B37" s="8">
        <v>42</v>
      </c>
      <c r="C37" s="8">
        <v>50</v>
      </c>
      <c r="D37" s="8" t="s">
        <v>6</v>
      </c>
      <c r="E37" s="10">
        <v>0</v>
      </c>
      <c r="F37" s="10"/>
      <c r="G37" s="10"/>
      <c r="H37" s="10"/>
      <c r="I37" s="10"/>
      <c r="J37" s="10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</row>
    <row r="38" spans="1:100" ht="25.5" x14ac:dyDescent="0.2">
      <c r="A38" s="13" t="s">
        <v>15</v>
      </c>
      <c r="B38" s="8">
        <v>42</v>
      </c>
      <c r="C38" s="8">
        <v>90</v>
      </c>
      <c r="D38" s="8" t="s">
        <v>6</v>
      </c>
      <c r="E38" s="10">
        <v>0</v>
      </c>
      <c r="F38" s="10"/>
      <c r="G38" s="10"/>
      <c r="H38" s="10"/>
      <c r="I38" s="10"/>
      <c r="J38" s="10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</row>
    <row r="39" spans="1:100" ht="24.75" customHeight="1" x14ac:dyDescent="0.2">
      <c r="A39" s="14" t="s">
        <v>16</v>
      </c>
      <c r="B39" s="5">
        <v>43</v>
      </c>
      <c r="C39" s="5" t="s">
        <v>9</v>
      </c>
      <c r="D39" s="5" t="s">
        <v>6</v>
      </c>
      <c r="E39" s="6">
        <f>SUM(E40:E46)</f>
        <v>0</v>
      </c>
      <c r="F39" s="19">
        <f>SUM(F40:F46)</f>
        <v>0</v>
      </c>
      <c r="G39" s="19">
        <f t="shared" ref="G39" si="10">SUM(G40:G46)</f>
        <v>0</v>
      </c>
      <c r="H39" s="19">
        <f t="shared" ref="H39" si="11">SUM(H40:H46)</f>
        <v>0</v>
      </c>
      <c r="I39" s="19">
        <f t="shared" ref="I39" si="12">SUM(I40:I46)</f>
        <v>0</v>
      </c>
      <c r="J39" s="19">
        <f t="shared" ref="J39" si="13">SUM(J40:J46)</f>
        <v>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</row>
    <row r="40" spans="1:100" ht="12.75" customHeight="1" x14ac:dyDescent="0.2">
      <c r="A40" s="13" t="s">
        <v>17</v>
      </c>
      <c r="B40" s="8">
        <v>43</v>
      </c>
      <c r="C40" s="8">
        <v>30</v>
      </c>
      <c r="D40" s="8" t="s">
        <v>6</v>
      </c>
      <c r="E40" s="10">
        <v>0</v>
      </c>
      <c r="F40" s="9"/>
      <c r="G40" s="9"/>
      <c r="H40" s="9"/>
      <c r="I40" s="9"/>
      <c r="J40" s="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</row>
    <row r="41" spans="1:100" x14ac:dyDescent="0.2">
      <c r="A41" s="13" t="s">
        <v>18</v>
      </c>
      <c r="B41" s="8">
        <v>43</v>
      </c>
      <c r="C41" s="8">
        <v>40</v>
      </c>
      <c r="D41" s="8" t="s">
        <v>6</v>
      </c>
      <c r="E41" s="10">
        <v>0</v>
      </c>
      <c r="F41" s="9"/>
      <c r="G41" s="9"/>
      <c r="H41" s="9"/>
      <c r="I41" s="9"/>
      <c r="J41" s="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</row>
    <row r="42" spans="1:100" x14ac:dyDescent="0.2">
      <c r="A42" s="13" t="s">
        <v>19</v>
      </c>
      <c r="B42" s="8">
        <v>43</v>
      </c>
      <c r="C42" s="8">
        <v>50</v>
      </c>
      <c r="D42" s="8" t="s">
        <v>6</v>
      </c>
      <c r="E42" s="10">
        <v>0</v>
      </c>
      <c r="F42" s="9"/>
      <c r="G42" s="9"/>
      <c r="H42" s="9"/>
      <c r="I42" s="9"/>
      <c r="J42" s="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</row>
    <row r="43" spans="1:100" x14ac:dyDescent="0.2">
      <c r="A43" s="13" t="s">
        <v>20</v>
      </c>
      <c r="B43" s="8">
        <v>43</v>
      </c>
      <c r="C43" s="8">
        <v>90</v>
      </c>
      <c r="D43" s="8">
        <v>100</v>
      </c>
      <c r="E43" s="10">
        <v>0</v>
      </c>
      <c r="F43" s="9"/>
      <c r="G43" s="9"/>
      <c r="H43" s="9"/>
      <c r="I43" s="9"/>
      <c r="J43" s="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</row>
    <row r="44" spans="1:100" x14ac:dyDescent="0.2">
      <c r="A44" s="13" t="s">
        <v>21</v>
      </c>
      <c r="B44" s="8">
        <v>43</v>
      </c>
      <c r="C44" s="8">
        <v>90</v>
      </c>
      <c r="D44" s="8">
        <v>200</v>
      </c>
      <c r="E44" s="10">
        <v>0</v>
      </c>
      <c r="F44" s="9"/>
      <c r="G44" s="9"/>
      <c r="H44" s="9"/>
      <c r="I44" s="9"/>
      <c r="J44" s="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</row>
    <row r="45" spans="1:100" x14ac:dyDescent="0.2">
      <c r="A45" s="13" t="s">
        <v>22</v>
      </c>
      <c r="B45" s="8">
        <v>43</v>
      </c>
      <c r="C45" s="8">
        <v>90</v>
      </c>
      <c r="D45" s="8">
        <v>300</v>
      </c>
      <c r="E45" s="10">
        <v>0</v>
      </c>
      <c r="F45" s="9"/>
      <c r="G45" s="9"/>
      <c r="H45" s="9"/>
      <c r="I45" s="9"/>
      <c r="J45" s="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</row>
    <row r="46" spans="1:100" ht="15" customHeight="1" x14ac:dyDescent="0.2">
      <c r="A46" s="14" t="s">
        <v>23</v>
      </c>
      <c r="B46" s="8">
        <v>47</v>
      </c>
      <c r="C46" s="8" t="s">
        <v>9</v>
      </c>
      <c r="D46" s="8" t="s">
        <v>6</v>
      </c>
      <c r="E46" s="10">
        <v>0</v>
      </c>
      <c r="F46" s="10"/>
      <c r="G46" s="10"/>
      <c r="H46" s="10"/>
      <c r="I46" s="10"/>
      <c r="J46" s="10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</row>
    <row r="47" spans="1:100" x14ac:dyDescent="0.2">
      <c r="A47" s="14" t="s">
        <v>24</v>
      </c>
      <c r="B47" s="5">
        <v>48</v>
      </c>
      <c r="C47" s="5" t="s">
        <v>9</v>
      </c>
      <c r="D47" s="5" t="s">
        <v>6</v>
      </c>
      <c r="E47" s="6">
        <f>SUM(E48:E49)</f>
        <v>1270000</v>
      </c>
      <c r="F47" s="6">
        <f>SUM(F48:F49)</f>
        <v>0</v>
      </c>
      <c r="G47" s="6">
        <f t="shared" ref="G47" si="14">SUM(G48:G49)</f>
        <v>0</v>
      </c>
      <c r="H47" s="6">
        <f t="shared" ref="H47" si="15">SUM(H48:H49)</f>
        <v>500000</v>
      </c>
      <c r="I47" s="6">
        <f t="shared" ref="I47" si="16">SUM(I48:I49)</f>
        <v>500000</v>
      </c>
      <c r="J47" s="6">
        <f t="shared" ref="J47" si="17">SUM(J48:J49)</f>
        <v>270000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</row>
    <row r="48" spans="1:100" ht="25.5" x14ac:dyDescent="0.2">
      <c r="A48" s="13" t="s">
        <v>25</v>
      </c>
      <c r="B48" s="8">
        <v>48</v>
      </c>
      <c r="C48" s="8">
        <v>10</v>
      </c>
      <c r="D48" s="8" t="s">
        <v>6</v>
      </c>
      <c r="E48" s="10">
        <v>0</v>
      </c>
      <c r="F48" s="9"/>
      <c r="G48" s="9"/>
      <c r="H48" s="9"/>
      <c r="I48" s="9"/>
      <c r="J48" s="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</row>
    <row r="49" spans="1:100" x14ac:dyDescent="0.2">
      <c r="A49" s="13" t="s">
        <v>26</v>
      </c>
      <c r="B49" s="8">
        <v>48</v>
      </c>
      <c r="C49" s="8">
        <v>20</v>
      </c>
      <c r="D49" s="8" t="s">
        <v>6</v>
      </c>
      <c r="E49" s="10">
        <f>F49+G49+H49+I49+J49</f>
        <v>1270000</v>
      </c>
      <c r="F49" s="10">
        <v>0</v>
      </c>
      <c r="G49" s="10"/>
      <c r="H49" s="10">
        <v>500000</v>
      </c>
      <c r="I49" s="10">
        <v>500000</v>
      </c>
      <c r="J49" s="10">
        <v>270000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</row>
    <row r="50" spans="1:100" s="16" customFormat="1" ht="15" customHeight="1" x14ac:dyDescent="0.2">
      <c r="A50" s="14" t="s">
        <v>27</v>
      </c>
      <c r="B50" s="5"/>
      <c r="C50" s="5"/>
      <c r="D50" s="5"/>
      <c r="E50" s="6">
        <f>E47+E39+E32</f>
        <v>1270000</v>
      </c>
      <c r="F50" s="6">
        <f t="shared" ref="F50:J50" si="18">F47+F39+F32</f>
        <v>0</v>
      </c>
      <c r="G50" s="6">
        <f t="shared" si="18"/>
        <v>0</v>
      </c>
      <c r="H50" s="6">
        <f t="shared" si="18"/>
        <v>500000</v>
      </c>
      <c r="I50" s="6">
        <f t="shared" si="18"/>
        <v>500000</v>
      </c>
      <c r="J50" s="6">
        <f t="shared" si="18"/>
        <v>270000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</row>
  </sheetData>
  <sheetProtection formatCells="0" formatColumns="0" formatRows="0" insertColumns="0" insertRows="0" insertHyperlinks="0" deleteColumns="0" deleteRows="0" sort="0" autoFilter="0" pivotTables="0"/>
  <mergeCells count="8">
    <mergeCell ref="A29:J29"/>
    <mergeCell ref="F5:J5"/>
    <mergeCell ref="A2:J2"/>
    <mergeCell ref="A3:J3"/>
    <mergeCell ref="A5:A6"/>
    <mergeCell ref="B5:B6"/>
    <mergeCell ref="C5:C6"/>
    <mergeCell ref="D5:D6"/>
  </mergeCells>
  <pageMargins left="0.11811023622047245" right="0.11811023622047245" top="0.23622047244094491" bottom="0.19685039370078741" header="0.15748031496062992" footer="0.11811023622047245"/>
  <pageSetup paperSize="9" scale="76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параграф Внебюджет</vt:lpstr>
      <vt:lpstr>'1 параграф Внебюджет'!Заголовки_для_печати</vt:lpstr>
      <vt:lpstr>'1 параграф Внебюджет'!Область_печати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Bobomatov Otabek Kozimovich</dc:creator>
  <cp:lastModifiedBy>Normamat Tilovov</cp:lastModifiedBy>
  <cp:lastPrinted>2021-12-07T04:53:29Z</cp:lastPrinted>
  <dcterms:created xsi:type="dcterms:W3CDTF">2021-05-06T07:16:07Z</dcterms:created>
  <dcterms:modified xsi:type="dcterms:W3CDTF">2021-12-07T04:53:52Z</dcterms:modified>
</cp:coreProperties>
</file>